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9630" windowHeight="4605" activeTab="0"/>
  </bookViews>
  <sheets>
    <sheet name="FTFACSEX" sheetId="1" r:id="rId1"/>
  </sheets>
  <definedNames>
    <definedName name="_Regression_Int" localSheetId="0" hidden="1">1</definedName>
    <definedName name="_xlnm.Print_Area" localSheetId="0">'FTFACSEX'!$A$1:$P$49</definedName>
  </definedNames>
  <calcPr fullCalcOnLoad="1"/>
</workbook>
</file>

<file path=xl/sharedStrings.xml><?xml version="1.0" encoding="utf-8"?>
<sst xmlns="http://schemas.openxmlformats.org/spreadsheetml/2006/main" count="55" uniqueCount="38">
  <si>
    <t>Fact Book</t>
  </si>
  <si>
    <t xml:space="preserve"> </t>
  </si>
  <si>
    <t>YORK UNIVERSITY - UNIVERSITÉ YORK</t>
  </si>
  <si>
    <t>Faculty</t>
  </si>
  <si>
    <t>Male</t>
  </si>
  <si>
    <t>Female</t>
  </si>
  <si>
    <t>Total</t>
  </si>
  <si>
    <t>Grand</t>
  </si>
  <si>
    <t>TOTAL</t>
  </si>
  <si>
    <t>Ten/Prob</t>
  </si>
  <si>
    <t>C.L.</t>
  </si>
  <si>
    <t>PERCENT</t>
  </si>
  <si>
    <t>FEMALE</t>
  </si>
  <si>
    <t>MALE</t>
  </si>
  <si>
    <t>Education</t>
  </si>
  <si>
    <t>ED</t>
  </si>
  <si>
    <t>Environmental Studies</t>
  </si>
  <si>
    <t>EN</t>
  </si>
  <si>
    <t>Fine Arts</t>
  </si>
  <si>
    <t>FA</t>
  </si>
  <si>
    <t>Glendon</t>
  </si>
  <si>
    <t>GL</t>
  </si>
  <si>
    <t>Osgoode</t>
  </si>
  <si>
    <t>LW</t>
  </si>
  <si>
    <t>Science &amp; Engineering</t>
  </si>
  <si>
    <t>SC</t>
  </si>
  <si>
    <t>Schulich</t>
  </si>
  <si>
    <t>SSB</t>
  </si>
  <si>
    <r>
      <t xml:space="preserve"> </t>
    </r>
    <r>
      <rPr>
        <b/>
        <sz val="8"/>
        <rFont val="Helvetica"/>
        <family val="0"/>
      </rPr>
      <t xml:space="preserve">Contractually Limited Faculty </t>
    </r>
    <r>
      <rPr>
        <sz val="8"/>
        <rFont val="Helvetica"/>
        <family val="0"/>
      </rPr>
      <t>are full-time faculty with contracts of defined term</t>
    </r>
  </si>
  <si>
    <t xml:space="preserve">  </t>
  </si>
  <si>
    <t>Health</t>
  </si>
  <si>
    <t>r</t>
  </si>
  <si>
    <t>HLTH</t>
  </si>
  <si>
    <t>LAPS</t>
  </si>
  <si>
    <t>Liberal Arts &amp; Professional Studies</t>
  </si>
  <si>
    <t>188</t>
  </si>
  <si>
    <t xml:space="preserve">     2012-2013</t>
  </si>
  <si>
    <t xml:space="preserve">    Full Time Faculty Distribution By Gender -- October 1,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</si>
</sst>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%\,\10%\,\20%\,\30%\,\40%\,\50%\,\60%\,\70%"/>
  </numFmts>
  <fonts count="36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Helv"/>
      <family val="0"/>
    </font>
    <font>
      <sz val="14"/>
      <name val="Helv"/>
      <family val="0"/>
    </font>
    <font>
      <b/>
      <sz val="8"/>
      <name val="Helv"/>
      <family val="0"/>
    </font>
    <font>
      <i/>
      <sz val="45"/>
      <name val="Times"/>
      <family val="0"/>
    </font>
    <font>
      <u val="single"/>
      <sz val="8"/>
      <name val="Helv"/>
      <family val="0"/>
    </font>
    <font>
      <sz val="14"/>
      <name val="Helvetica"/>
      <family val="2"/>
    </font>
    <font>
      <b/>
      <sz val="12"/>
      <name val="Helv"/>
      <family val="0"/>
    </font>
    <font>
      <b/>
      <sz val="8"/>
      <name val="Helvetica"/>
      <family val="0"/>
    </font>
    <font>
      <sz val="8"/>
      <name val="Helvetica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2"/>
      <color indexed="8"/>
      <name val="MS Sans Serif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1" fillId="15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10" xfId="0" applyBorder="1" applyAlignment="1">
      <alignment/>
    </xf>
    <xf numFmtId="37" fontId="6" fillId="0" borderId="10" xfId="0" applyFont="1" applyBorder="1" applyAlignment="1">
      <alignment horizontal="left"/>
    </xf>
    <xf numFmtId="37" fontId="0" fillId="0" borderId="0" xfId="0" applyAlignment="1">
      <alignment horizontal="centerContinuous"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2" xfId="0" applyBorder="1" applyAlignment="1">
      <alignment/>
    </xf>
    <xf numFmtId="37" fontId="5" fillId="0" borderId="11" xfId="0" applyFont="1" applyBorder="1" applyAlignment="1">
      <alignment/>
    </xf>
    <xf numFmtId="37" fontId="7" fillId="0" borderId="0" xfId="0" applyFont="1" applyBorder="1" applyAlignment="1" applyProtection="1">
      <alignment horizontal="left"/>
      <protection/>
    </xf>
    <xf numFmtId="37" fontId="7" fillId="0" borderId="0" xfId="0" applyFont="1" applyBorder="1" applyAlignment="1">
      <alignment/>
    </xf>
    <xf numFmtId="37" fontId="7" fillId="0" borderId="0" xfId="0" applyFont="1" applyBorder="1" applyAlignment="1" applyProtection="1">
      <alignment horizontal="center"/>
      <protection/>
    </xf>
    <xf numFmtId="37" fontId="5" fillId="0" borderId="0" xfId="0" applyFont="1" applyBorder="1" applyAlignment="1" applyProtection="1">
      <alignment horizontal="left"/>
      <protection/>
    </xf>
    <xf numFmtId="37" fontId="5" fillId="0" borderId="0" xfId="0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0" fillId="0" borderId="12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37" fontId="0" fillId="0" borderId="0" xfId="0" applyBorder="1" applyAlignment="1" applyProtection="1">
      <alignment horizontal="left"/>
      <protection/>
    </xf>
    <xf numFmtId="164" fontId="0" fillId="0" borderId="12" xfId="0" applyNumberFormat="1" applyBorder="1" applyAlignment="1" applyProtection="1">
      <alignment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5" fillId="0" borderId="12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10" fontId="0" fillId="0" borderId="0" xfId="0" applyNumberFormat="1" applyAlignment="1">
      <alignment/>
    </xf>
    <xf numFmtId="37" fontId="8" fillId="0" borderId="10" xfId="0" applyFont="1" applyBorder="1" applyAlignment="1">
      <alignment/>
    </xf>
    <xf numFmtId="37" fontId="6" fillId="0" borderId="0" xfId="0" applyFont="1" applyAlignment="1">
      <alignment horizontal="centerContinuous"/>
    </xf>
    <xf numFmtId="37" fontId="7" fillId="0" borderId="0" xfId="0" applyFont="1" applyBorder="1" applyAlignment="1" applyProtection="1">
      <alignment horizontal="centerContinuous"/>
      <protection/>
    </xf>
    <xf numFmtId="37" fontId="9" fillId="0" borderId="0" xfId="0" applyFont="1" applyBorder="1" applyAlignment="1" applyProtection="1">
      <alignment horizontal="left"/>
      <protection/>
    </xf>
    <xf numFmtId="37" fontId="9" fillId="0" borderId="0" xfId="0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9" fillId="0" borderId="0" xfId="0" applyFont="1" applyBorder="1" applyAlignment="1">
      <alignment horizontal="right"/>
    </xf>
    <xf numFmtId="1" fontId="0" fillId="0" borderId="0" xfId="0" applyNumberFormat="1" applyAlignment="1">
      <alignment/>
    </xf>
    <xf numFmtId="37" fontId="7" fillId="0" borderId="0" xfId="0" applyFont="1" applyBorder="1" applyAlignment="1" applyProtection="1">
      <alignment horizontal="right"/>
      <protection/>
    </xf>
    <xf numFmtId="37" fontId="10" fillId="0" borderId="0" xfId="0" applyFont="1" applyAlignment="1" quotePrefix="1">
      <alignment horizontal="right"/>
    </xf>
    <xf numFmtId="37" fontId="10" fillId="0" borderId="0" xfId="0" applyFont="1" applyAlignment="1" quotePrefix="1">
      <alignment horizontal="left"/>
    </xf>
    <xf numFmtId="37" fontId="11" fillId="0" borderId="16" xfId="0" applyFont="1" applyBorder="1" applyAlignment="1" applyProtection="1">
      <alignment horizontal="center"/>
      <protection/>
    </xf>
    <xf numFmtId="37" fontId="11" fillId="0" borderId="17" xfId="0" applyFont="1" applyBorder="1" applyAlignment="1" applyProtection="1">
      <alignment horizontal="center"/>
      <protection/>
    </xf>
    <xf numFmtId="37" fontId="11" fillId="0" borderId="1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 OF FEMALE F/T FACULTY AS OF OCTOBER 1, 1994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FTFACSEX!$R$9:$R$12</c:f>
              <c:strCache/>
            </c:strRef>
          </c:cat>
          <c:val>
            <c:numRef>
              <c:f>FTFACSEX!$T$9:$T$12</c:f>
              <c:numCache/>
            </c:numRef>
          </c:val>
        </c:ser>
        <c:overlap val="100"/>
        <c:gapWidth val="50"/>
        <c:axId val="4309199"/>
        <c:axId val="38782792"/>
      </c:barChart>
      <c:catAx>
        <c:axId val="43091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82792"/>
        <c:crosses val="autoZero"/>
        <c:auto val="0"/>
        <c:lblOffset val="100"/>
        <c:tickLblSkip val="1"/>
        <c:noMultiLvlLbl val="0"/>
      </c:catAx>
      <c:valAx>
        <c:axId val="38782792"/>
        <c:scaling>
          <c:orientation val="minMax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09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Percentage of Female Full Time Faculty as of October 1, 2012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61"/>
      <c:rotY val="20"/>
      <c:depthPercent val="200"/>
      <c:rAngAx val="1"/>
    </c:view3D>
    <c:plotArea>
      <c:layout>
        <c:manualLayout>
          <c:xMode val="edge"/>
          <c:yMode val="edge"/>
          <c:x val="0.01525"/>
          <c:y val="0.13175"/>
          <c:w val="0.8755"/>
          <c:h val="0.84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FTFACSEX!$R$9:$R$17</c:f>
              <c:strCache/>
            </c:strRef>
          </c:cat>
          <c:val>
            <c:numRef>
              <c:f>FTFACSEX!$S$9:$S$17</c:f>
              <c:numCache/>
            </c:numRef>
          </c:val>
          <c:shape val="box"/>
        </c:ser>
        <c:gapDepth val="0"/>
        <c:shape val="box"/>
        <c:axId val="13500809"/>
        <c:axId val="54398418"/>
      </c:bar3DChart>
      <c:catAx>
        <c:axId val="1350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398418"/>
        <c:crosses val="autoZero"/>
        <c:auto val="0"/>
        <c:lblOffset val="100"/>
        <c:tickLblSkip val="1"/>
        <c:noMultiLvlLbl val="0"/>
      </c:catAx>
      <c:valAx>
        <c:axId val="54398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08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49</xdr:row>
      <xdr:rowOff>0</xdr:rowOff>
    </xdr:from>
    <xdr:to>
      <xdr:col>16</xdr:col>
      <xdr:colOff>457200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847725" y="8782050"/>
        <a:ext cx="6200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18</xdr:row>
      <xdr:rowOff>133350</xdr:rowOff>
    </xdr:from>
    <xdr:to>
      <xdr:col>15</xdr:col>
      <xdr:colOff>238125</xdr:colOff>
      <xdr:row>45</xdr:row>
      <xdr:rowOff>38100</xdr:rowOff>
    </xdr:to>
    <xdr:graphicFrame>
      <xdr:nvGraphicFramePr>
        <xdr:cNvPr id="2" name="Chart 6"/>
        <xdr:cNvGraphicFramePr/>
      </xdr:nvGraphicFramePr>
      <xdr:xfrm>
        <a:off x="114300" y="4086225"/>
        <a:ext cx="63246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50"/>
  <sheetViews>
    <sheetView showGridLines="0" tabSelected="1" zoomScalePageLayoutView="0" workbookViewId="0" topLeftCell="A1">
      <selection activeCell="J17" sqref="J17"/>
    </sheetView>
  </sheetViews>
  <sheetFormatPr defaultColWidth="9.625" defaultRowHeight="12.75"/>
  <cols>
    <col min="1" max="1" width="4.625" style="0" customWidth="1"/>
    <col min="2" max="6" width="6.625" style="0" customWidth="1"/>
    <col min="7" max="7" width="5.625" style="0" customWidth="1"/>
    <col min="8" max="8" width="2.625" style="0" customWidth="1"/>
    <col min="9" max="9" width="6.625" style="0" customWidth="1"/>
    <col min="10" max="10" width="5.625" style="0" customWidth="1"/>
    <col min="11" max="11" width="2.625" style="0" customWidth="1"/>
    <col min="12" max="12" width="6.625" style="0" customWidth="1"/>
    <col min="13" max="13" width="5.625" style="0" customWidth="1"/>
    <col min="14" max="14" width="2.625" style="0" customWidth="1"/>
    <col min="15" max="15" width="5.625" style="0" customWidth="1"/>
    <col min="16" max="16" width="5.125" style="0" customWidth="1"/>
  </cols>
  <sheetData>
    <row r="1" spans="1:16" ht="64.5" customHeight="1" thickBot="1">
      <c r="A1" s="29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3" t="s">
        <v>36</v>
      </c>
      <c r="N1" s="3"/>
      <c r="O1" s="3"/>
      <c r="P1" s="3"/>
    </row>
    <row r="2" spans="1:16" ht="24.75" customHeight="1" thickTop="1">
      <c r="A2" s="30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7.5" customHeight="1"/>
    <row r="4" spans="1:16" ht="24.75" customHeight="1">
      <c r="A4" s="40" t="s">
        <v>37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</row>
    <row r="5" spans="1:16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ht="12">
      <c r="A6" s="8"/>
      <c r="B6" s="9" t="s">
        <v>3</v>
      </c>
      <c r="C6" s="10"/>
      <c r="D6" s="10"/>
      <c r="E6" s="10"/>
      <c r="F6" s="31" t="s">
        <v>4</v>
      </c>
      <c r="G6" s="31"/>
      <c r="H6" s="11" t="s">
        <v>1</v>
      </c>
      <c r="I6" s="31" t="s">
        <v>5</v>
      </c>
      <c r="J6" s="31"/>
      <c r="K6" s="31"/>
      <c r="L6" s="31" t="s">
        <v>6</v>
      </c>
      <c r="M6" s="31"/>
      <c r="N6" s="31"/>
      <c r="O6" s="11" t="s">
        <v>7</v>
      </c>
      <c r="P6" s="25"/>
      <c r="T6" t="s">
        <v>8</v>
      </c>
      <c r="U6" t="s">
        <v>8</v>
      </c>
    </row>
    <row r="7" spans="1:22" ht="12">
      <c r="A7" s="8"/>
      <c r="B7" s="12" t="s">
        <v>1</v>
      </c>
      <c r="C7" s="13"/>
      <c r="D7" s="13"/>
      <c r="E7" s="13"/>
      <c r="F7" s="32" t="s">
        <v>9</v>
      </c>
      <c r="G7" s="33" t="s">
        <v>10</v>
      </c>
      <c r="H7" s="13"/>
      <c r="I7" s="32" t="s">
        <v>9</v>
      </c>
      <c r="J7" s="35" t="s">
        <v>10</v>
      </c>
      <c r="K7" s="35"/>
      <c r="L7" s="32" t="s">
        <v>9</v>
      </c>
      <c r="M7" s="33" t="s">
        <v>10</v>
      </c>
      <c r="N7" s="33"/>
      <c r="O7" s="11" t="s">
        <v>6</v>
      </c>
      <c r="P7" s="25"/>
      <c r="S7" t="s">
        <v>11</v>
      </c>
      <c r="T7" t="s">
        <v>12</v>
      </c>
      <c r="U7" t="s">
        <v>13</v>
      </c>
      <c r="V7" t="s">
        <v>8</v>
      </c>
    </row>
    <row r="8" spans="1:16" ht="3.75" customHeight="1">
      <c r="A8" s="8"/>
      <c r="B8" s="12"/>
      <c r="C8" s="13"/>
      <c r="D8" s="13"/>
      <c r="E8" s="13"/>
      <c r="F8" s="32"/>
      <c r="G8" s="33"/>
      <c r="H8" s="13"/>
      <c r="I8" s="32"/>
      <c r="J8" s="35"/>
      <c r="K8" s="35"/>
      <c r="L8" s="32"/>
      <c r="M8" s="33"/>
      <c r="N8" s="33"/>
      <c r="O8" s="11"/>
      <c r="P8" s="25"/>
    </row>
    <row r="9" spans="1:22" ht="15" customHeight="1">
      <c r="A9" s="8"/>
      <c r="B9" s="12" t="s">
        <v>14</v>
      </c>
      <c r="C9" s="13"/>
      <c r="D9" s="13"/>
      <c r="E9" s="13"/>
      <c r="F9" s="14">
        <v>13</v>
      </c>
      <c r="G9" s="14">
        <v>1</v>
      </c>
      <c r="H9" s="15"/>
      <c r="I9" s="14">
        <v>36</v>
      </c>
      <c r="J9" s="14">
        <v>4</v>
      </c>
      <c r="K9" s="14"/>
      <c r="L9" s="17">
        <f aca="true" t="shared" si="0" ref="L9:L17">F9+I9</f>
        <v>49</v>
      </c>
      <c r="M9" s="17">
        <f aca="true" t="shared" si="1" ref="M9:M17">G9+J9</f>
        <v>5</v>
      </c>
      <c r="N9" s="17"/>
      <c r="O9" s="17">
        <f aca="true" t="shared" si="2" ref="O9:O17">SUM(L9:N9)</f>
        <v>54</v>
      </c>
      <c r="P9" s="26"/>
      <c r="Q9" s="1"/>
      <c r="R9" t="s">
        <v>15</v>
      </c>
      <c r="S9" s="28">
        <f aca="true" t="shared" si="3" ref="S9:S17">T9/V9</f>
        <v>0.7407407407407407</v>
      </c>
      <c r="T9" s="36">
        <f>+I9+J9</f>
        <v>40</v>
      </c>
      <c r="U9">
        <f aca="true" t="shared" si="4" ref="U9:U16">+F9+G9</f>
        <v>14</v>
      </c>
      <c r="V9" s="17">
        <f aca="true" t="shared" si="5" ref="V9:V17">SUM(T9:U9)</f>
        <v>54</v>
      </c>
    </row>
    <row r="10" spans="1:22" ht="15" customHeight="1">
      <c r="A10" s="8"/>
      <c r="B10" s="12" t="s">
        <v>16</v>
      </c>
      <c r="C10" s="13"/>
      <c r="D10" s="13"/>
      <c r="E10" s="13"/>
      <c r="F10" s="14">
        <v>22</v>
      </c>
      <c r="G10" s="14">
        <v>1</v>
      </c>
      <c r="H10" s="14"/>
      <c r="I10" s="14">
        <v>18</v>
      </c>
      <c r="J10" s="34">
        <v>1</v>
      </c>
      <c r="K10" s="15"/>
      <c r="L10" s="17">
        <f t="shared" si="0"/>
        <v>40</v>
      </c>
      <c r="M10" s="17">
        <f t="shared" si="1"/>
        <v>2</v>
      </c>
      <c r="N10" s="17"/>
      <c r="O10" s="17">
        <f t="shared" si="2"/>
        <v>42</v>
      </c>
      <c r="P10" s="26"/>
      <c r="Q10" s="1"/>
      <c r="R10" t="s">
        <v>17</v>
      </c>
      <c r="S10" s="28">
        <f t="shared" si="3"/>
        <v>0.4523809523809524</v>
      </c>
      <c r="T10" s="36">
        <f aca="true" t="shared" si="6" ref="T10:T16">+I10+J10</f>
        <v>19</v>
      </c>
      <c r="U10">
        <f t="shared" si="4"/>
        <v>23</v>
      </c>
      <c r="V10" s="17">
        <f t="shared" si="5"/>
        <v>42</v>
      </c>
    </row>
    <row r="11" spans="1:22" ht="15" customHeight="1">
      <c r="A11" s="8"/>
      <c r="B11" s="12" t="s">
        <v>18</v>
      </c>
      <c r="C11" s="13"/>
      <c r="D11" s="13"/>
      <c r="E11" s="13"/>
      <c r="F11" s="14">
        <v>60</v>
      </c>
      <c r="G11" s="14">
        <v>2</v>
      </c>
      <c r="H11" s="14"/>
      <c r="I11" s="14">
        <v>62</v>
      </c>
      <c r="J11" s="14">
        <v>2</v>
      </c>
      <c r="K11" s="14"/>
      <c r="L11" s="17">
        <f t="shared" si="0"/>
        <v>122</v>
      </c>
      <c r="M11" s="17">
        <f t="shared" si="1"/>
        <v>4</v>
      </c>
      <c r="N11" s="17"/>
      <c r="O11" s="17">
        <f t="shared" si="2"/>
        <v>126</v>
      </c>
      <c r="P11" s="26"/>
      <c r="Q11" s="1"/>
      <c r="R11" t="s">
        <v>19</v>
      </c>
      <c r="S11" s="28">
        <f t="shared" si="3"/>
        <v>0.5079365079365079</v>
      </c>
      <c r="T11" s="36">
        <f t="shared" si="6"/>
        <v>64</v>
      </c>
      <c r="U11">
        <f t="shared" si="4"/>
        <v>62</v>
      </c>
      <c r="V11" s="17">
        <f t="shared" si="5"/>
        <v>126</v>
      </c>
    </row>
    <row r="12" spans="1:22" ht="15" customHeight="1">
      <c r="A12" s="8"/>
      <c r="B12" s="12" t="s">
        <v>20</v>
      </c>
      <c r="C12" s="13"/>
      <c r="D12" s="13"/>
      <c r="E12" s="13"/>
      <c r="F12" s="14">
        <v>47</v>
      </c>
      <c r="G12" s="14">
        <v>5</v>
      </c>
      <c r="H12" s="14"/>
      <c r="I12" s="14">
        <v>38</v>
      </c>
      <c r="J12" s="14">
        <v>5</v>
      </c>
      <c r="K12" s="14"/>
      <c r="L12" s="17">
        <f t="shared" si="0"/>
        <v>85</v>
      </c>
      <c r="M12" s="17">
        <f t="shared" si="1"/>
        <v>10</v>
      </c>
      <c r="N12" s="17"/>
      <c r="O12" s="17">
        <f t="shared" si="2"/>
        <v>95</v>
      </c>
      <c r="P12" s="26"/>
      <c r="Q12" s="1"/>
      <c r="R12" t="s">
        <v>21</v>
      </c>
      <c r="S12" s="28">
        <f t="shared" si="3"/>
        <v>0.45263157894736844</v>
      </c>
      <c r="T12" s="36">
        <f t="shared" si="6"/>
        <v>43</v>
      </c>
      <c r="U12">
        <f t="shared" si="4"/>
        <v>52</v>
      </c>
      <c r="V12" s="17">
        <f t="shared" si="5"/>
        <v>95</v>
      </c>
    </row>
    <row r="13" spans="1:22" ht="15" customHeight="1">
      <c r="A13" s="8"/>
      <c r="B13" s="12" t="s">
        <v>30</v>
      </c>
      <c r="C13" s="13"/>
      <c r="D13" s="13"/>
      <c r="E13" s="13"/>
      <c r="F13" s="14">
        <v>63</v>
      </c>
      <c r="G13" s="14">
        <v>0</v>
      </c>
      <c r="H13" s="14"/>
      <c r="I13" s="14">
        <v>102</v>
      </c>
      <c r="J13" s="14">
        <v>12</v>
      </c>
      <c r="K13" s="14"/>
      <c r="L13" s="17">
        <f>F13+I13</f>
        <v>165</v>
      </c>
      <c r="M13" s="17">
        <f>G13+J13</f>
        <v>12</v>
      </c>
      <c r="N13" s="17"/>
      <c r="O13" s="17">
        <f>SUM(L13:N13)</f>
        <v>177</v>
      </c>
      <c r="P13" s="26"/>
      <c r="Q13" s="1"/>
      <c r="R13" t="s">
        <v>32</v>
      </c>
      <c r="S13" s="28">
        <f t="shared" si="3"/>
        <v>0.6440677966101694</v>
      </c>
      <c r="T13" s="36">
        <f>+I13+J13</f>
        <v>114</v>
      </c>
      <c r="U13">
        <f>+F13+G13</f>
        <v>63</v>
      </c>
      <c r="V13" s="17">
        <f t="shared" si="5"/>
        <v>177</v>
      </c>
    </row>
    <row r="14" spans="1:22" ht="15" customHeight="1">
      <c r="A14" s="8"/>
      <c r="B14" s="12" t="s">
        <v>34</v>
      </c>
      <c r="C14" s="13"/>
      <c r="D14" s="13"/>
      <c r="E14" s="13"/>
      <c r="F14" s="14">
        <v>294</v>
      </c>
      <c r="G14" s="14">
        <v>27</v>
      </c>
      <c r="H14" s="14"/>
      <c r="I14" s="14">
        <v>281</v>
      </c>
      <c r="J14" s="14">
        <v>20</v>
      </c>
      <c r="K14" s="14"/>
      <c r="L14" s="17">
        <f>F14+I14</f>
        <v>575</v>
      </c>
      <c r="M14" s="17">
        <f>G14+J14</f>
        <v>47</v>
      </c>
      <c r="N14" s="17"/>
      <c r="O14" s="17">
        <f>SUM(L14:N14)</f>
        <v>622</v>
      </c>
      <c r="P14" s="26"/>
      <c r="Q14" s="1"/>
      <c r="R14" t="s">
        <v>33</v>
      </c>
      <c r="S14" s="28">
        <f>T14/V14</f>
        <v>0.48392282958199356</v>
      </c>
      <c r="T14" s="36">
        <f>+I14+J14</f>
        <v>301</v>
      </c>
      <c r="U14">
        <f>+F14+G14</f>
        <v>321</v>
      </c>
      <c r="V14" s="17">
        <f>SUM(T14:U14)</f>
        <v>622</v>
      </c>
    </row>
    <row r="15" spans="1:22" ht="15" customHeight="1">
      <c r="A15" s="8"/>
      <c r="B15" s="12" t="s">
        <v>22</v>
      </c>
      <c r="C15" s="13"/>
      <c r="D15" s="13"/>
      <c r="E15" s="13"/>
      <c r="F15" s="14">
        <v>31</v>
      </c>
      <c r="G15" s="14">
        <v>2</v>
      </c>
      <c r="H15" s="14"/>
      <c r="I15" s="14">
        <v>25</v>
      </c>
      <c r="J15" s="14">
        <v>6</v>
      </c>
      <c r="K15" s="14"/>
      <c r="L15" s="17">
        <f t="shared" si="0"/>
        <v>56</v>
      </c>
      <c r="M15" s="17">
        <f t="shared" si="1"/>
        <v>8</v>
      </c>
      <c r="N15" s="17"/>
      <c r="O15" s="17">
        <f t="shared" si="2"/>
        <v>64</v>
      </c>
      <c r="P15" s="26"/>
      <c r="Q15" s="1"/>
      <c r="R15" t="s">
        <v>23</v>
      </c>
      <c r="S15" s="28">
        <f t="shared" si="3"/>
        <v>0.484375</v>
      </c>
      <c r="T15" s="36">
        <f t="shared" si="6"/>
        <v>31</v>
      </c>
      <c r="U15">
        <f t="shared" si="4"/>
        <v>33</v>
      </c>
      <c r="V15" s="17">
        <f t="shared" si="5"/>
        <v>64</v>
      </c>
    </row>
    <row r="16" spans="1:22" ht="15" customHeight="1">
      <c r="A16" s="8"/>
      <c r="B16" s="12" t="s">
        <v>24</v>
      </c>
      <c r="C16" s="13"/>
      <c r="D16" s="13"/>
      <c r="E16" s="13"/>
      <c r="F16" s="14">
        <v>167</v>
      </c>
      <c r="G16" s="14">
        <v>5</v>
      </c>
      <c r="H16" s="14"/>
      <c r="I16" s="14">
        <v>40</v>
      </c>
      <c r="J16" s="14">
        <v>2</v>
      </c>
      <c r="K16" s="14"/>
      <c r="L16" s="17">
        <f t="shared" si="0"/>
        <v>207</v>
      </c>
      <c r="M16" s="17">
        <f t="shared" si="1"/>
        <v>7</v>
      </c>
      <c r="N16" s="17"/>
      <c r="O16" s="17">
        <f t="shared" si="2"/>
        <v>214</v>
      </c>
      <c r="P16" s="26"/>
      <c r="Q16" s="1"/>
      <c r="R16" t="s">
        <v>25</v>
      </c>
      <c r="S16" s="28">
        <f t="shared" si="3"/>
        <v>0.19626168224299065</v>
      </c>
      <c r="T16" s="36">
        <f t="shared" si="6"/>
        <v>42</v>
      </c>
      <c r="U16">
        <f t="shared" si="4"/>
        <v>172</v>
      </c>
      <c r="V16" s="17">
        <f t="shared" si="5"/>
        <v>214</v>
      </c>
    </row>
    <row r="17" spans="1:22" ht="15" customHeight="1">
      <c r="A17" s="8"/>
      <c r="B17" s="12" t="s">
        <v>26</v>
      </c>
      <c r="C17" s="13"/>
      <c r="D17" s="13"/>
      <c r="E17" s="13"/>
      <c r="F17" s="14">
        <v>56</v>
      </c>
      <c r="G17" s="14">
        <v>2</v>
      </c>
      <c r="H17" s="14"/>
      <c r="I17" s="14">
        <v>27</v>
      </c>
      <c r="J17" s="34">
        <v>1</v>
      </c>
      <c r="K17" s="34"/>
      <c r="L17" s="17">
        <f t="shared" si="0"/>
        <v>83</v>
      </c>
      <c r="M17" s="17">
        <f t="shared" si="1"/>
        <v>3</v>
      </c>
      <c r="N17" s="17"/>
      <c r="O17" s="17">
        <f t="shared" si="2"/>
        <v>86</v>
      </c>
      <c r="P17" s="26"/>
      <c r="Q17" s="1"/>
      <c r="R17" t="s">
        <v>27</v>
      </c>
      <c r="S17" s="28">
        <f t="shared" si="3"/>
        <v>0.32558139534883723</v>
      </c>
      <c r="T17" s="36">
        <f>+I17+J17</f>
        <v>28</v>
      </c>
      <c r="U17">
        <f>+F17+G17</f>
        <v>58</v>
      </c>
      <c r="V17" s="17">
        <f t="shared" si="5"/>
        <v>86</v>
      </c>
    </row>
    <row r="18" spans="1:17" ht="15" customHeight="1">
      <c r="A18" s="8"/>
      <c r="B18" s="37" t="s">
        <v>6</v>
      </c>
      <c r="C18" s="10"/>
      <c r="D18" s="10"/>
      <c r="E18" s="10"/>
      <c r="F18" s="17">
        <f>SUM(F9:F17)</f>
        <v>753</v>
      </c>
      <c r="G18" s="17">
        <f>SUM(G9:G17)</f>
        <v>45</v>
      </c>
      <c r="H18" s="17"/>
      <c r="I18" s="17">
        <f>SUM(I9:I17)</f>
        <v>629</v>
      </c>
      <c r="J18" s="17">
        <f>SUM(J9:J17)</f>
        <v>53</v>
      </c>
      <c r="K18" s="18"/>
      <c r="L18" s="17">
        <f>SUM(L9:L17)</f>
        <v>1382</v>
      </c>
      <c r="M18" s="17">
        <f>SUM(M9:M17)</f>
        <v>98</v>
      </c>
      <c r="N18" s="17"/>
      <c r="O18" s="17">
        <f>SUM(L18:N18)</f>
        <v>1480</v>
      </c>
      <c r="P18" s="27"/>
      <c r="Q18" s="1"/>
    </row>
    <row r="19" spans="1:17" ht="12">
      <c r="A19" s="8"/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6"/>
      <c r="Q19" s="1"/>
    </row>
    <row r="20" spans="1:17" ht="12">
      <c r="A20" s="8"/>
      <c r="B20" s="12" t="s">
        <v>1</v>
      </c>
      <c r="C20" s="13"/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6"/>
      <c r="Q20" s="1"/>
    </row>
    <row r="21" spans="1:17" ht="12">
      <c r="A21" s="8"/>
      <c r="B21" s="13"/>
      <c r="C21" s="13"/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"/>
    </row>
    <row r="22" spans="1:17" ht="12">
      <c r="A22" s="8"/>
      <c r="B22" s="13"/>
      <c r="C22" s="13"/>
      <c r="D22" s="13"/>
      <c r="E22" s="13"/>
      <c r="F22" s="14"/>
      <c r="G22" s="14"/>
      <c r="H22" s="14"/>
      <c r="I22" s="15" t="s">
        <v>1</v>
      </c>
      <c r="J22" s="14"/>
      <c r="K22" s="14"/>
      <c r="L22" s="14"/>
      <c r="M22" s="14"/>
      <c r="N22" s="14"/>
      <c r="O22" s="14"/>
      <c r="P22" s="16"/>
      <c r="Q22" s="1"/>
    </row>
    <row r="23" spans="1:16" ht="12">
      <c r="A23" s="8"/>
      <c r="B23" s="12" t="s">
        <v>1</v>
      </c>
      <c r="C23" s="13"/>
      <c r="D23" s="13"/>
      <c r="E23" s="13"/>
      <c r="F23" s="13"/>
      <c r="G23" s="13"/>
      <c r="H23" s="13"/>
      <c r="I23" s="12" t="s">
        <v>1</v>
      </c>
      <c r="J23" s="13"/>
      <c r="K23" s="13"/>
      <c r="L23" s="13"/>
      <c r="M23" s="13"/>
      <c r="N23" s="13"/>
      <c r="O23" s="13"/>
      <c r="P23" s="7"/>
    </row>
    <row r="24" spans="1:16" ht="12">
      <c r="A24" s="8"/>
      <c r="B24" s="13"/>
      <c r="C24" s="13"/>
      <c r="D24" s="13"/>
      <c r="E24" s="13"/>
      <c r="F24" s="13"/>
      <c r="G24" s="13"/>
      <c r="H24" s="13"/>
      <c r="I24" s="12" t="s">
        <v>1</v>
      </c>
      <c r="J24" s="13"/>
      <c r="K24" s="13"/>
      <c r="L24" s="13"/>
      <c r="M24" s="13"/>
      <c r="N24" s="13"/>
      <c r="O24" s="13"/>
      <c r="P24" s="7"/>
    </row>
    <row r="25" spans="1:16" ht="12">
      <c r="A25" s="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7"/>
    </row>
    <row r="26" spans="1:16" ht="12">
      <c r="A26" s="8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7"/>
    </row>
    <row r="27" spans="1:16" ht="12">
      <c r="A27" s="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7"/>
    </row>
    <row r="28" spans="1:16" ht="12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1:16" ht="12">
      <c r="A29" s="5"/>
      <c r="B29" s="6"/>
      <c r="C29" s="6"/>
      <c r="D29" s="6"/>
      <c r="E29" s="6"/>
      <c r="F29" s="19"/>
      <c r="G29" s="19"/>
      <c r="H29" s="6"/>
      <c r="I29" s="19"/>
      <c r="J29" s="19"/>
      <c r="K29" s="19"/>
      <c r="L29" s="19"/>
      <c r="M29" s="19"/>
      <c r="N29" s="19"/>
      <c r="O29" s="19"/>
      <c r="P29" s="7"/>
    </row>
    <row r="30" spans="1:16" ht="12">
      <c r="A30" s="5"/>
      <c r="B30" s="20" t="s">
        <v>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  <row r="31" spans="1:16" ht="12">
      <c r="A31" s="5"/>
      <c r="B31" s="6"/>
      <c r="C31" s="6"/>
      <c r="D31" s="6"/>
      <c r="E31" s="6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1"/>
    </row>
    <row r="32" spans="1:16" ht="12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</row>
    <row r="33" spans="1:16" ht="12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</row>
    <row r="34" spans="1:16" ht="12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16" ht="12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20" t="s">
        <v>1</v>
      </c>
      <c r="M35" s="20"/>
      <c r="N35" s="20"/>
      <c r="O35" s="20"/>
      <c r="P35" s="7"/>
    </row>
    <row r="36" spans="1:16" ht="12">
      <c r="A36" s="5"/>
      <c r="B36" s="6"/>
      <c r="C36" s="6"/>
      <c r="D36" s="6"/>
      <c r="E36" s="6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1"/>
    </row>
    <row r="37" spans="1:16" ht="12">
      <c r="A37" s="5"/>
      <c r="B37" s="6" t="s">
        <v>31</v>
      </c>
      <c r="C37" s="6"/>
      <c r="D37" s="6"/>
      <c r="E37" s="6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1"/>
    </row>
    <row r="38" spans="1:16" ht="12">
      <c r="A38" s="5"/>
      <c r="B38" s="6"/>
      <c r="C38" s="6"/>
      <c r="D38" s="6"/>
      <c r="E38" s="6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1"/>
    </row>
    <row r="39" spans="1:16" ht="12">
      <c r="A39" s="5"/>
      <c r="B39" s="6"/>
      <c r="C39" s="6"/>
      <c r="D39" s="6"/>
      <c r="E39" s="6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1"/>
    </row>
    <row r="40" spans="1:16" ht="12">
      <c r="A40" s="5"/>
      <c r="B40" s="6"/>
      <c r="C40" s="6"/>
      <c r="D40" s="6"/>
      <c r="E40" s="6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1"/>
    </row>
    <row r="41" spans="1:16" ht="12">
      <c r="A41" s="5"/>
      <c r="B41" s="6"/>
      <c r="C41" s="6"/>
      <c r="D41" s="6"/>
      <c r="E41" s="6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1"/>
    </row>
    <row r="42" spans="1:16" ht="12">
      <c r="A42" s="5"/>
      <c r="B42" s="6"/>
      <c r="C42" s="6"/>
      <c r="D42" s="6"/>
      <c r="E42" s="6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1"/>
    </row>
    <row r="43" spans="1:16" ht="12">
      <c r="A43" s="5"/>
      <c r="B43" s="6"/>
      <c r="C43" s="6"/>
      <c r="D43" s="6"/>
      <c r="E43" s="6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1"/>
    </row>
    <row r="44" spans="1:16" ht="12">
      <c r="A44" s="5"/>
      <c r="B44" s="6"/>
      <c r="C44" s="6"/>
      <c r="D44" s="6"/>
      <c r="E44" s="6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1"/>
    </row>
    <row r="45" spans="1:16" ht="12">
      <c r="A45" s="5"/>
      <c r="B45" s="6"/>
      <c r="C45" s="6"/>
      <c r="D45" s="6"/>
      <c r="E45" s="6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1"/>
    </row>
    <row r="46" spans="1:16" ht="12">
      <c r="A46" s="5"/>
      <c r="B46" s="6"/>
      <c r="C46" s="6"/>
      <c r="D46" s="6"/>
      <c r="E46" s="6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1"/>
    </row>
    <row r="47" spans="1:16" ht="15" customHeight="1">
      <c r="A47" s="5" t="s">
        <v>28</v>
      </c>
      <c r="B47" s="6"/>
      <c r="C47" s="6"/>
      <c r="D47" s="6"/>
      <c r="E47" s="6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1"/>
    </row>
    <row r="48" spans="1:16" ht="9.75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/>
    </row>
    <row r="49" spans="1:16" ht="19.5" customHeight="1">
      <c r="A49" s="39" t="s">
        <v>35</v>
      </c>
      <c r="P49" s="38"/>
    </row>
    <row r="50" ht="12">
      <c r="B50" t="s">
        <v>29</v>
      </c>
    </row>
  </sheetData>
  <sheetProtection/>
  <mergeCells count="1">
    <mergeCell ref="A4:P4"/>
  </mergeCells>
  <printOptions/>
  <pageMargins left="0.56" right="0" top="0" bottom="0.1" header="0.5" footer="0.5"/>
  <pageSetup horizontalDpi="72" verticalDpi="72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2010-08-20T14:26:01Z</cp:lastPrinted>
  <dcterms:created xsi:type="dcterms:W3CDTF">1998-01-21T15:02:04Z</dcterms:created>
  <dcterms:modified xsi:type="dcterms:W3CDTF">2012-11-13T14:06:15Z</dcterms:modified>
  <cp:category/>
  <cp:version/>
  <cp:contentType/>
  <cp:contentStatus/>
</cp:coreProperties>
</file>